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S:\Departments\BackOffice\MiddleOffice\EOM Reporting - AoL Dobre Praktyki\2026-02\"/>
    </mc:Choice>
  </mc:AlternateContent>
  <xr:revisionPtr revIDLastSave="0" documentId="13_ncr:1_{8ED14991-1AAE-4185-B672-0434F8C05179}" xr6:coauthVersionLast="47" xr6:coauthVersionMax="47" xr10:uidLastSave="{00000000-0000-0000-0000-000000000000}"/>
  <bookViews>
    <workbookView xWindow="28800" yWindow="0" windowWidth="28800" windowHeight="2340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H54" i="1"/>
  <c r="G54" i="1"/>
</calcChain>
</file>

<file path=xl/sharedStrings.xml><?xml version="1.0" encoding="utf-8"?>
<sst xmlns="http://schemas.openxmlformats.org/spreadsheetml/2006/main" count="237" uniqueCount="154">
  <si>
    <t>Okres od:</t>
  </si>
  <si>
    <t>Okres do:</t>
  </si>
  <si>
    <t>Nazwa Funduszu / Nazwa Subfunduszu</t>
  </si>
  <si>
    <t>Nazwa Parasola</t>
  </si>
  <si>
    <t>Typ</t>
  </si>
  <si>
    <t>Identyfikator Krajowy</t>
  </si>
  <si>
    <t>Identyfikator IZFiA</t>
  </si>
  <si>
    <t>Nabycia</t>
  </si>
  <si>
    <t>Odkupienia</t>
  </si>
  <si>
    <t>Napływy Netto</t>
  </si>
  <si>
    <t>ING Konto Funduszowe SFIO</t>
  </si>
  <si>
    <t>SFIO</t>
  </si>
  <si>
    <t>ING Pakiet Ostrożny</t>
  </si>
  <si>
    <t>PLSFIO00165</t>
  </si>
  <si>
    <t>ING055</t>
  </si>
  <si>
    <t>ING Pakiet Umiarkowany</t>
  </si>
  <si>
    <t>PLSFIO00166</t>
  </si>
  <si>
    <t>ING056</t>
  </si>
  <si>
    <t>FIO</t>
  </si>
  <si>
    <t>PLSFIO00243</t>
  </si>
  <si>
    <t>ING007</t>
  </si>
  <si>
    <t>PLSFIO00443</t>
  </si>
  <si>
    <t>ING063</t>
  </si>
  <si>
    <t>PLSFIO00442</t>
  </si>
  <si>
    <t>ING064</t>
  </si>
  <si>
    <t>PLSFIO00441</t>
  </si>
  <si>
    <t>ING065</t>
  </si>
  <si>
    <t>PLSFIO00440</t>
  </si>
  <si>
    <t>ING066</t>
  </si>
  <si>
    <t>PLSFIO00439</t>
  </si>
  <si>
    <t>ING067</t>
  </si>
  <si>
    <t>PLSFIO00438</t>
  </si>
  <si>
    <t>ING068</t>
  </si>
  <si>
    <t>PLSFIO00437</t>
  </si>
  <si>
    <t>ING069</t>
  </si>
  <si>
    <t>PLSFIO00436</t>
  </si>
  <si>
    <t>ING070</t>
  </si>
  <si>
    <t>PLSFIO00509</t>
  </si>
  <si>
    <t>ING073</t>
  </si>
  <si>
    <t>PLFIO000110</t>
  </si>
  <si>
    <t>ING001</t>
  </si>
  <si>
    <t>PLFIO000111</t>
  </si>
  <si>
    <t>ING004</t>
  </si>
  <si>
    <t>PLFIO000083</t>
  </si>
  <si>
    <t>ING024</t>
  </si>
  <si>
    <t>PLFIO000112</t>
  </si>
  <si>
    <t>ING005</t>
  </si>
  <si>
    <t>PLFIO000080</t>
  </si>
  <si>
    <t>ING022</t>
  </si>
  <si>
    <t>PLFIO000113</t>
  </si>
  <si>
    <t>ING003</t>
  </si>
  <si>
    <t>PLFIO000353</t>
  </si>
  <si>
    <t>ING072</t>
  </si>
  <si>
    <t>PLFIO000354</t>
  </si>
  <si>
    <t>ING071</t>
  </si>
  <si>
    <t>PLFIO000114</t>
  </si>
  <si>
    <t>ING006</t>
  </si>
  <si>
    <t>PLFIO000115</t>
  </si>
  <si>
    <t>ING002</t>
  </si>
  <si>
    <t>PLSFIO00102</t>
  </si>
  <si>
    <t>ING045</t>
  </si>
  <si>
    <t>PLSFIO00103</t>
  </si>
  <si>
    <t>ING046</t>
  </si>
  <si>
    <t>PLSFIO00104</t>
  </si>
  <si>
    <t>ING047</t>
  </si>
  <si>
    <t>PLSFIO00105</t>
  </si>
  <si>
    <t>ING048</t>
  </si>
  <si>
    <t>PLSFIO00106</t>
  </si>
  <si>
    <t>ING049</t>
  </si>
  <si>
    <t>PLSFIO00107</t>
  </si>
  <si>
    <t>ING050</t>
  </si>
  <si>
    <t>PLSFIO00424</t>
  </si>
  <si>
    <t>ING061</t>
  </si>
  <si>
    <t>PLSFIO00425</t>
  </si>
  <si>
    <t>ING062</t>
  </si>
  <si>
    <t>PLSFIO00159</t>
  </si>
  <si>
    <t>ING054</t>
  </si>
  <si>
    <t>PLSFIO00068</t>
  </si>
  <si>
    <t>ING027</t>
  </si>
  <si>
    <t>PLSFIO00069</t>
  </si>
  <si>
    <t>ING038</t>
  </si>
  <si>
    <t>PLSFIO00067</t>
  </si>
  <si>
    <t>ING036</t>
  </si>
  <si>
    <t>PLSFIO00070</t>
  </si>
  <si>
    <t>ING025</t>
  </si>
  <si>
    <t>PLSFIO00072</t>
  </si>
  <si>
    <t>ING034</t>
  </si>
  <si>
    <t>PLSFIO00071</t>
  </si>
  <si>
    <t>ING033</t>
  </si>
  <si>
    <t>PLSFIO00095</t>
  </si>
  <si>
    <t>ING043</t>
  </si>
  <si>
    <t>PLSFIO00118</t>
  </si>
  <si>
    <t>ING051</t>
  </si>
  <si>
    <t>PLSFIO00101</t>
  </si>
  <si>
    <t>ING044</t>
  </si>
  <si>
    <t>PLSFIO00073</t>
  </si>
  <si>
    <t>ING035</t>
  </si>
  <si>
    <t>PLSFIO00074</t>
  </si>
  <si>
    <t>ING026</t>
  </si>
  <si>
    <t>PLSFIO00149</t>
  </si>
  <si>
    <t>ING052</t>
  </si>
  <si>
    <t>PLSFIO00521</t>
  </si>
  <si>
    <t>ING074</t>
  </si>
  <si>
    <t>Razem</t>
  </si>
  <si>
    <t xml:space="preserve">Dane o bilansie sprzedaży funduszy inwestycyjnych Goldman Sachs TFI S.A.
</t>
  </si>
  <si>
    <t>Goldman Sachs Emerytura SFIO</t>
  </si>
  <si>
    <t>Goldman Sachs Parasol FIO</t>
  </si>
  <si>
    <t>Goldman Sachs Perspektywa SFIO</t>
  </si>
  <si>
    <t>Goldman Sachs SFIO</t>
  </si>
  <si>
    <t>Goldman Sachs Emerytura 2025</t>
  </si>
  <si>
    <t>Goldman Sachs Emerytura 2030</t>
  </si>
  <si>
    <t>Goldman Sachs Emerytura 2035</t>
  </si>
  <si>
    <t>Goldman Sachs Emerytura 2040</t>
  </si>
  <si>
    <t>Goldman Sachs Emerytura 2045</t>
  </si>
  <si>
    <t>Goldman Sachs Emerytura 2050</t>
  </si>
  <si>
    <t>Goldman Sachs Emerytura 2055</t>
  </si>
  <si>
    <t>Goldman Sachs Emerytura 2060</t>
  </si>
  <si>
    <t>Goldman Sachs Emerytura 2065</t>
  </si>
  <si>
    <t>Goldman Sachs Akcji</t>
  </si>
  <si>
    <t>Goldman Sachs Globalnej Dywersyfikacji</t>
  </si>
  <si>
    <t>Goldman Sachs Indeks Obligacji</t>
  </si>
  <si>
    <t>Goldman Sachs Konserwatywny</t>
  </si>
  <si>
    <t>Goldman Sachs Obligacji</t>
  </si>
  <si>
    <t>Goldman Sachs Stabilnego Wzrostu</t>
  </si>
  <si>
    <t>Goldman Sachs Średnich i Małych Spółek</t>
  </si>
  <si>
    <t>Goldman Sachs Zrównoważony</t>
  </si>
  <si>
    <t>Goldman Sachs Spokojna Perspektywa</t>
  </si>
  <si>
    <t>Goldman Sachs Perspektywa 2025</t>
  </si>
  <si>
    <t>Goldman Sachs Perspektywa 2030</t>
  </si>
  <si>
    <t>Goldman Sachs Perspektywa 2035</t>
  </si>
  <si>
    <t>Goldman Sachs Perspektywa 2040</t>
  </si>
  <si>
    <t>Goldman Sachs Perspektywa 2045</t>
  </si>
  <si>
    <t>Goldman Sachs Perspektywa 2050</t>
  </si>
  <si>
    <t>Goldman Sachs Europejski Spółek Dywidendowych</t>
  </si>
  <si>
    <t>Goldman Sachs Globalny Długu Korporacyjnego</t>
  </si>
  <si>
    <t>Goldman Sachs Globalny Odpowiedzialnego Inwestowania</t>
  </si>
  <si>
    <t>Goldman Sachs Globalny Spółek Dywidendowych</t>
  </si>
  <si>
    <t>Goldman Sachs Indeks Surowców</t>
  </si>
  <si>
    <t>Goldman Sachs Japonia</t>
  </si>
  <si>
    <t>Goldman Sachs Konserwatywny Plus</t>
  </si>
  <si>
    <t>Goldman Sachs Obligacji Plus</t>
  </si>
  <si>
    <t>Goldman Sachs Obligacji Rynków Wschodzących (Waluta Lokalna)</t>
  </si>
  <si>
    <t>Goldman Sachs Spółek Dywidendowych Rynków Wschodzących</t>
  </si>
  <si>
    <t>Goldman Sachs Spółek Dywidendowych USA</t>
  </si>
  <si>
    <t>Goldman Sachs Obligacji Korporacyjnych</t>
  </si>
  <si>
    <t>Goldman Sachs Stabilny Globalnej Dywersyfikacji</t>
  </si>
  <si>
    <t>Goldman Sachs Total Return</t>
  </si>
  <si>
    <t>Goldman Sachs Akcji CEE</t>
  </si>
  <si>
    <t>Goldman Sachs Akcji Polskich Plus</t>
  </si>
  <si>
    <t>Goldman Sachs Krótkoterminowy Obligacji</t>
  </si>
  <si>
    <t>Goldman Sachs Perspektywa 2060</t>
  </si>
  <si>
    <t>ING075</t>
  </si>
  <si>
    <t>Goldman Sachs Emerytura 2070</t>
  </si>
  <si>
    <t>PLSFIO00592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</si>
</sst>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8548A"/>
        <bgColor indexed="64"/>
      </patternFill>
    </fill>
    <fill>
      <patternFill patternType="solid">
        <fgColor rgb="FFCAD3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7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>
      <alignment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4" fontId="1" fillId="0" borderId="1" xfId="0" applyNumberFormat="1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 wrapText="1" readingOrder="1"/>
    </xf>
    <xf numFmtId="0" fontId="6" fillId="0" borderId="2" xfId="0" applyFont="1" applyBorder="1" applyAlignment="1"/>
    <xf numFmtId="0" fontId="3" fillId="3" borderId="1" xfId="0" applyFont="1" applyFill="1" applyBorder="1" applyAlignment="1">
      <alignment horizontal="center" vertical="top" wrapText="1" readingOrder="1"/>
    </xf>
    <xf numFmtId="0" fontId="3" fillId="3" borderId="1" xfId="0" applyFont="1" applyFill="1" applyBorder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8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 fitToPage="1"/>
  </sheetPr>
  <dimension ref="A1:L61"/>
  <sheetViews>
    <sheetView showGridLines="0" tabSelected="1" zoomScale="85" zoomScaleNormal="85" workbookViewId="0"/>
  </sheetViews>
  <sheetFormatPr defaultColWidth="6.85546875" defaultRowHeight="12.75" customHeight="1" x14ac:dyDescent="0.2"/>
  <cols>
    <col min="1" max="1" width="58.85546875" bestFit="1" customWidth="1"/>
    <col min="2" max="2" width="31.140625" bestFit="1" customWidth="1"/>
    <col min="3" max="3" width="5.28515625" bestFit="1" customWidth="1"/>
    <col min="4" max="4" width="12.5703125" bestFit="1" customWidth="1"/>
    <col min="5" max="5" width="13.5703125" customWidth="1"/>
    <col min="6" max="6" width="15.42578125" bestFit="1" customWidth="1"/>
    <col min="7" max="7" width="16.140625" bestFit="1" customWidth="1"/>
    <col min="8" max="9" width="15.42578125" bestFit="1" customWidth="1"/>
    <col min="10" max="11" width="13.85546875" bestFit="1" customWidth="1"/>
    <col min="12" max="12" width="14.42578125" style="4" bestFit="1" customWidth="1"/>
    <col min="13" max="13" width="6.85546875" customWidth="1"/>
    <col min="14" max="14" width="61.140625" bestFit="1" customWidth="1"/>
  </cols>
  <sheetData>
    <row r="1" spans="1:12" ht="6" customHeight="1" x14ac:dyDescent="0.2"/>
    <row r="2" spans="1:12" ht="20.25" customHeight="1" x14ac:dyDescent="0.2">
      <c r="A2" s="16" t="s">
        <v>104</v>
      </c>
      <c r="B2" s="16"/>
      <c r="C2" s="16"/>
      <c r="D2" s="16"/>
      <c r="E2" s="16"/>
      <c r="F2" s="16"/>
      <c r="G2" s="16"/>
    </row>
    <row r="3" spans="1:12" ht="12" customHeight="1" x14ac:dyDescent="0.2"/>
    <row r="4" spans="1:12" ht="13.5" customHeight="1" x14ac:dyDescent="0.2">
      <c r="A4" s="9" t="s">
        <v>0</v>
      </c>
      <c r="B4" s="10">
        <v>46054</v>
      </c>
    </row>
    <row r="5" spans="1:12" ht="13.5" customHeight="1" x14ac:dyDescent="0.2">
      <c r="A5" s="9" t="s">
        <v>1</v>
      </c>
      <c r="B5" s="10">
        <v>46081</v>
      </c>
    </row>
    <row r="6" spans="1:12" ht="12" customHeight="1" x14ac:dyDescent="0.2">
      <c r="F6" s="13"/>
      <c r="G6" s="13"/>
      <c r="H6" s="13"/>
    </row>
    <row r="7" spans="1:12" ht="9" customHeight="1" x14ac:dyDescent="0.2">
      <c r="A7" s="15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</row>
    <row r="8" spans="1:12" ht="18" customHeight="1" x14ac:dyDescent="0.2">
      <c r="A8" s="15"/>
      <c r="B8" s="14"/>
      <c r="C8" s="14"/>
      <c r="D8" s="14"/>
      <c r="E8" s="14"/>
      <c r="F8" s="14"/>
      <c r="G8" s="14"/>
      <c r="H8" s="14"/>
      <c r="J8" s="4"/>
      <c r="L8"/>
    </row>
    <row r="9" spans="1:12" ht="13.5" customHeight="1" x14ac:dyDescent="0.2">
      <c r="A9" s="5" t="s">
        <v>12</v>
      </c>
      <c r="B9" s="6" t="s">
        <v>10</v>
      </c>
      <c r="C9" s="6" t="s">
        <v>11</v>
      </c>
      <c r="D9" s="6" t="s">
        <v>13</v>
      </c>
      <c r="E9" s="6" t="s">
        <v>14</v>
      </c>
      <c r="F9" s="11">
        <v>5333167.5</v>
      </c>
      <c r="G9" s="11">
        <v>-2162988.77</v>
      </c>
      <c r="H9" s="11">
        <v>3170178.73</v>
      </c>
      <c r="I9" s="4"/>
      <c r="J9" s="4"/>
      <c r="L9"/>
    </row>
    <row r="10" spans="1:12" ht="13.5" customHeight="1" x14ac:dyDescent="0.2">
      <c r="A10" s="5" t="s">
        <v>15</v>
      </c>
      <c r="B10" s="6" t="s">
        <v>10</v>
      </c>
      <c r="C10" s="6" t="s">
        <v>11</v>
      </c>
      <c r="D10" s="6" t="s">
        <v>16</v>
      </c>
      <c r="E10" s="6" t="s">
        <v>17</v>
      </c>
      <c r="F10" s="11">
        <v>8024204.2999999998</v>
      </c>
      <c r="G10" s="11">
        <v>-1203014.24</v>
      </c>
      <c r="H10" s="11">
        <v>6821190.0599999996</v>
      </c>
      <c r="I10" s="4"/>
      <c r="J10" s="4"/>
      <c r="L10"/>
    </row>
    <row r="11" spans="1:12" ht="13.5" customHeight="1" x14ac:dyDescent="0.2">
      <c r="A11" s="5" t="s">
        <v>147</v>
      </c>
      <c r="B11" s="6" t="s">
        <v>106</v>
      </c>
      <c r="C11" s="6" t="s">
        <v>18</v>
      </c>
      <c r="D11" s="6" t="s">
        <v>19</v>
      </c>
      <c r="E11" s="6" t="s">
        <v>20</v>
      </c>
      <c r="F11" s="11">
        <v>20653115.279999997</v>
      </c>
      <c r="G11" s="11">
        <v>-61971894.859999999</v>
      </c>
      <c r="H11" s="11">
        <v>-41318779.580000006</v>
      </c>
      <c r="I11" s="4"/>
      <c r="J11" s="4"/>
      <c r="L11"/>
    </row>
    <row r="12" spans="1:12" ht="13.5" customHeight="1" x14ac:dyDescent="0.2">
      <c r="A12" s="5" t="s">
        <v>109</v>
      </c>
      <c r="B12" s="6" t="s">
        <v>105</v>
      </c>
      <c r="C12" s="6" t="s">
        <v>11</v>
      </c>
      <c r="D12" s="6" t="s">
        <v>21</v>
      </c>
      <c r="E12" s="6" t="s">
        <v>22</v>
      </c>
      <c r="F12" s="11">
        <v>1471207.0399999998</v>
      </c>
      <c r="G12" s="11">
        <v>-324187.43</v>
      </c>
      <c r="H12" s="11">
        <v>1147019.6099999999</v>
      </c>
      <c r="I12" s="4"/>
      <c r="J12" s="4"/>
      <c r="L12"/>
    </row>
    <row r="13" spans="1:12" ht="13.5" customHeight="1" x14ac:dyDescent="0.2">
      <c r="A13" s="5" t="s">
        <v>110</v>
      </c>
      <c r="B13" s="6" t="s">
        <v>105</v>
      </c>
      <c r="C13" s="6" t="s">
        <v>11</v>
      </c>
      <c r="D13" s="6" t="s">
        <v>23</v>
      </c>
      <c r="E13" s="6" t="s">
        <v>24</v>
      </c>
      <c r="F13" s="11">
        <v>3344731.1</v>
      </c>
      <c r="G13" s="11">
        <v>-583024.28</v>
      </c>
      <c r="H13" s="11">
        <v>2761706.82</v>
      </c>
      <c r="I13" s="4"/>
      <c r="J13" s="4"/>
      <c r="L13"/>
    </row>
    <row r="14" spans="1:12" ht="13.5" customHeight="1" x14ac:dyDescent="0.2">
      <c r="A14" s="5" t="s">
        <v>111</v>
      </c>
      <c r="B14" s="6" t="s">
        <v>105</v>
      </c>
      <c r="C14" s="6" t="s">
        <v>11</v>
      </c>
      <c r="D14" s="6" t="s">
        <v>25</v>
      </c>
      <c r="E14" s="6" t="s">
        <v>26</v>
      </c>
      <c r="F14" s="11">
        <v>6435177.9900000002</v>
      </c>
      <c r="G14" s="11">
        <v>-887691.28999999992</v>
      </c>
      <c r="H14" s="11">
        <v>5547486.7000000002</v>
      </c>
      <c r="I14" s="4"/>
      <c r="J14" s="4"/>
      <c r="L14"/>
    </row>
    <row r="15" spans="1:12" ht="13.5" customHeight="1" x14ac:dyDescent="0.2">
      <c r="A15" s="5" t="s">
        <v>112</v>
      </c>
      <c r="B15" s="6" t="s">
        <v>105</v>
      </c>
      <c r="C15" s="6" t="s">
        <v>11</v>
      </c>
      <c r="D15" s="6" t="s">
        <v>27</v>
      </c>
      <c r="E15" s="6" t="s">
        <v>28</v>
      </c>
      <c r="F15" s="11">
        <v>10119239.4</v>
      </c>
      <c r="G15" s="11">
        <v>-2709945.61</v>
      </c>
      <c r="H15" s="11">
        <v>7409293.79</v>
      </c>
      <c r="I15" s="4"/>
      <c r="J15" s="4"/>
      <c r="L15"/>
    </row>
    <row r="16" spans="1:12" ht="13.5" customHeight="1" x14ac:dyDescent="0.2">
      <c r="A16" s="5" t="s">
        <v>113</v>
      </c>
      <c r="B16" s="6" t="s">
        <v>105</v>
      </c>
      <c r="C16" s="6" t="s">
        <v>11</v>
      </c>
      <c r="D16" s="6" t="s">
        <v>29</v>
      </c>
      <c r="E16" s="6" t="s">
        <v>30</v>
      </c>
      <c r="F16" s="11">
        <v>11744277.93</v>
      </c>
      <c r="G16" s="11">
        <v>-3707855.01</v>
      </c>
      <c r="H16" s="11">
        <v>8036422.9200000009</v>
      </c>
      <c r="I16" s="4"/>
      <c r="J16" s="4"/>
      <c r="L16"/>
    </row>
    <row r="17" spans="1:12" ht="13.5" customHeight="1" x14ac:dyDescent="0.2">
      <c r="A17" s="5" t="s">
        <v>114</v>
      </c>
      <c r="B17" s="6" t="s">
        <v>105</v>
      </c>
      <c r="C17" s="6" t="s">
        <v>11</v>
      </c>
      <c r="D17" s="6" t="s">
        <v>31</v>
      </c>
      <c r="E17" s="6" t="s">
        <v>32</v>
      </c>
      <c r="F17" s="11">
        <v>10422759.700000001</v>
      </c>
      <c r="G17" s="11">
        <v>-3557264.2800000003</v>
      </c>
      <c r="H17" s="11">
        <v>6865495.4199999999</v>
      </c>
      <c r="I17" s="4"/>
      <c r="J17" s="4"/>
      <c r="L17"/>
    </row>
    <row r="18" spans="1:12" ht="13.5" customHeight="1" x14ac:dyDescent="0.2">
      <c r="A18" s="5" t="s">
        <v>115</v>
      </c>
      <c r="B18" s="6" t="s">
        <v>105</v>
      </c>
      <c r="C18" s="6" t="s">
        <v>11</v>
      </c>
      <c r="D18" s="6" t="s">
        <v>33</v>
      </c>
      <c r="E18" s="6" t="s">
        <v>34</v>
      </c>
      <c r="F18" s="11">
        <v>8239402.5099999998</v>
      </c>
      <c r="G18" s="11">
        <v>-2959771.3299999996</v>
      </c>
      <c r="H18" s="11">
        <v>5279631.18</v>
      </c>
      <c r="I18" s="4"/>
      <c r="J18" s="4"/>
      <c r="L18"/>
    </row>
    <row r="19" spans="1:12" ht="13.5" customHeight="1" x14ac:dyDescent="0.2">
      <c r="A19" s="5" t="s">
        <v>116</v>
      </c>
      <c r="B19" s="6" t="s">
        <v>105</v>
      </c>
      <c r="C19" s="6" t="s">
        <v>11</v>
      </c>
      <c r="D19" s="6" t="s">
        <v>35</v>
      </c>
      <c r="E19" s="6" t="s">
        <v>36</v>
      </c>
      <c r="F19" s="11">
        <v>4678456.41</v>
      </c>
      <c r="G19" s="11">
        <v>-1484935.69</v>
      </c>
      <c r="H19" s="11">
        <v>3193520.7199999997</v>
      </c>
      <c r="I19" s="4"/>
      <c r="J19" s="4"/>
      <c r="L19"/>
    </row>
    <row r="20" spans="1:12" ht="13.5" customHeight="1" x14ac:dyDescent="0.2">
      <c r="A20" s="5" t="s">
        <v>117</v>
      </c>
      <c r="B20" s="6" t="s">
        <v>105</v>
      </c>
      <c r="C20" s="6" t="s">
        <v>11</v>
      </c>
      <c r="D20" s="6" t="s">
        <v>37</v>
      </c>
      <c r="E20" s="6" t="s">
        <v>38</v>
      </c>
      <c r="F20" s="11">
        <v>834098.11</v>
      </c>
      <c r="G20" s="11">
        <v>-299313.21000000002</v>
      </c>
      <c r="H20" s="11">
        <v>534784.9</v>
      </c>
      <c r="I20" s="4"/>
      <c r="J20" s="4"/>
      <c r="L20"/>
    </row>
    <row r="21" spans="1:12" ht="13.5" customHeight="1" x14ac:dyDescent="0.2">
      <c r="A21" s="5" t="s">
        <v>152</v>
      </c>
      <c r="B21" s="6" t="s">
        <v>105</v>
      </c>
      <c r="C21" s="6" t="s">
        <v>11</v>
      </c>
      <c r="D21" s="6" t="s">
        <v>153</v>
      </c>
      <c r="E21" s="6" t="s">
        <v>151</v>
      </c>
      <c r="F21" s="11">
        <v>29989.25</v>
      </c>
      <c r="G21" s="11">
        <v>-1103.6300000000001</v>
      </c>
      <c r="H21" s="11">
        <v>28885.62</v>
      </c>
      <c r="I21" s="4"/>
      <c r="J21" s="4"/>
      <c r="L21"/>
    </row>
    <row r="22" spans="1:12" ht="13.5" customHeight="1" x14ac:dyDescent="0.2">
      <c r="A22" s="5" t="s">
        <v>118</v>
      </c>
      <c r="B22" s="6" t="s">
        <v>106</v>
      </c>
      <c r="C22" s="6" t="s">
        <v>18</v>
      </c>
      <c r="D22" s="6" t="s">
        <v>39</v>
      </c>
      <c r="E22" s="6" t="s">
        <v>40</v>
      </c>
      <c r="F22" s="11">
        <v>40047477.880000003</v>
      </c>
      <c r="G22" s="11">
        <v>-33680107.910000004</v>
      </c>
      <c r="H22" s="11">
        <v>6367369.9699999997</v>
      </c>
      <c r="I22" s="4"/>
      <c r="J22" s="4"/>
      <c r="L22"/>
    </row>
    <row r="23" spans="1:12" ht="13.5" customHeight="1" x14ac:dyDescent="0.2">
      <c r="A23" s="5" t="s">
        <v>121</v>
      </c>
      <c r="B23" s="6" t="s">
        <v>106</v>
      </c>
      <c r="C23" s="6" t="s">
        <v>18</v>
      </c>
      <c r="D23" s="6" t="s">
        <v>41</v>
      </c>
      <c r="E23" s="6" t="s">
        <v>42</v>
      </c>
      <c r="F23" s="11">
        <v>148409214.96000001</v>
      </c>
      <c r="G23" s="11">
        <v>-75627509.739999995</v>
      </c>
      <c r="H23" s="11">
        <v>72781705.219999999</v>
      </c>
      <c r="I23" s="4"/>
      <c r="J23" s="4"/>
      <c r="L23"/>
    </row>
    <row r="24" spans="1:12" ht="13.5" customHeight="1" x14ac:dyDescent="0.2">
      <c r="A24" s="5" t="s">
        <v>149</v>
      </c>
      <c r="B24" s="6" t="s">
        <v>106</v>
      </c>
      <c r="C24" s="6" t="s">
        <v>18</v>
      </c>
      <c r="D24" s="6" t="s">
        <v>43</v>
      </c>
      <c r="E24" s="6" t="s">
        <v>44</v>
      </c>
      <c r="F24" s="11">
        <v>228879799.88</v>
      </c>
      <c r="G24" s="11">
        <v>-49684116.729999997</v>
      </c>
      <c r="H24" s="11">
        <v>179195683.15000001</v>
      </c>
      <c r="I24" s="4"/>
      <c r="J24" s="4"/>
      <c r="L24"/>
    </row>
    <row r="25" spans="1:12" ht="13.5" customHeight="1" x14ac:dyDescent="0.2">
      <c r="A25" s="5" t="s">
        <v>122</v>
      </c>
      <c r="B25" s="6" t="s">
        <v>106</v>
      </c>
      <c r="C25" s="6" t="s">
        <v>18</v>
      </c>
      <c r="D25" s="6" t="s">
        <v>45</v>
      </c>
      <c r="E25" s="6" t="s">
        <v>46</v>
      </c>
      <c r="F25" s="11">
        <v>258944143.45999998</v>
      </c>
      <c r="G25" s="11">
        <v>-69974031.549999997</v>
      </c>
      <c r="H25" s="11">
        <v>188970111.91</v>
      </c>
      <c r="I25" s="4"/>
      <c r="J25" s="4"/>
      <c r="L25"/>
    </row>
    <row r="26" spans="1:12" ht="13.5" customHeight="1" x14ac:dyDescent="0.2">
      <c r="A26" s="5" t="s">
        <v>148</v>
      </c>
      <c r="B26" s="6" t="s">
        <v>106</v>
      </c>
      <c r="C26" s="6" t="s">
        <v>18</v>
      </c>
      <c r="D26" s="6" t="s">
        <v>47</v>
      </c>
      <c r="E26" s="6" t="s">
        <v>48</v>
      </c>
      <c r="F26" s="11">
        <v>9749406.5600000005</v>
      </c>
      <c r="G26" s="11">
        <v>-8299325.9899999993</v>
      </c>
      <c r="H26" s="11">
        <v>1450080.57</v>
      </c>
      <c r="I26" s="4"/>
      <c r="J26" s="4"/>
      <c r="L26"/>
    </row>
    <row r="27" spans="1:12" ht="13.5" customHeight="1" x14ac:dyDescent="0.2">
      <c r="A27" s="5" t="s">
        <v>123</v>
      </c>
      <c r="B27" s="6" t="s">
        <v>106</v>
      </c>
      <c r="C27" s="6" t="s">
        <v>18</v>
      </c>
      <c r="D27" s="6" t="s">
        <v>49</v>
      </c>
      <c r="E27" s="6" t="s">
        <v>50</v>
      </c>
      <c r="F27" s="11">
        <v>29974177.41</v>
      </c>
      <c r="G27" s="11">
        <v>-20051757.240000002</v>
      </c>
      <c r="H27" s="11">
        <v>9922420.1699999999</v>
      </c>
      <c r="I27" s="4"/>
      <c r="J27" s="4"/>
      <c r="L27"/>
    </row>
    <row r="28" spans="1:12" ht="13.5" customHeight="1" x14ac:dyDescent="0.2">
      <c r="A28" s="5" t="s">
        <v>119</v>
      </c>
      <c r="B28" s="6" t="s">
        <v>106</v>
      </c>
      <c r="C28" s="6" t="s">
        <v>18</v>
      </c>
      <c r="D28" s="6" t="s">
        <v>51</v>
      </c>
      <c r="E28" s="6" t="s">
        <v>52</v>
      </c>
      <c r="F28" s="11">
        <v>5672729.9199999999</v>
      </c>
      <c r="G28" s="11">
        <v>-2240917.38</v>
      </c>
      <c r="H28" s="11">
        <v>3431812.54</v>
      </c>
      <c r="I28" s="4"/>
      <c r="J28" s="4"/>
      <c r="L28"/>
    </row>
    <row r="29" spans="1:12" ht="13.5" customHeight="1" x14ac:dyDescent="0.2">
      <c r="A29" s="5" t="s">
        <v>120</v>
      </c>
      <c r="B29" s="6" t="s">
        <v>106</v>
      </c>
      <c r="C29" s="6" t="s">
        <v>18</v>
      </c>
      <c r="D29" s="6" t="s">
        <v>53</v>
      </c>
      <c r="E29" s="6" t="s">
        <v>54</v>
      </c>
      <c r="F29" s="11">
        <v>3950372.6000000006</v>
      </c>
      <c r="G29" s="11">
        <v>-1537607.77</v>
      </c>
      <c r="H29" s="11">
        <v>2412764.83</v>
      </c>
      <c r="I29" s="4"/>
      <c r="J29" s="4"/>
      <c r="L29"/>
    </row>
    <row r="30" spans="1:12" ht="13.5" customHeight="1" x14ac:dyDescent="0.2">
      <c r="A30" s="5" t="s">
        <v>124</v>
      </c>
      <c r="B30" s="6" t="s">
        <v>106</v>
      </c>
      <c r="C30" s="6" t="s">
        <v>18</v>
      </c>
      <c r="D30" s="6" t="s">
        <v>55</v>
      </c>
      <c r="E30" s="6" t="s">
        <v>56</v>
      </c>
      <c r="F30" s="11">
        <v>18567440.670000002</v>
      </c>
      <c r="G30" s="11">
        <v>-12125654.189999999</v>
      </c>
      <c r="H30" s="11">
        <v>6441786.4799999995</v>
      </c>
      <c r="I30" s="4"/>
      <c r="J30" s="4"/>
      <c r="L30"/>
    </row>
    <row r="31" spans="1:12" ht="13.5" customHeight="1" x14ac:dyDescent="0.2">
      <c r="A31" s="5" t="s">
        <v>125</v>
      </c>
      <c r="B31" s="6" t="s">
        <v>106</v>
      </c>
      <c r="C31" s="6" t="s">
        <v>18</v>
      </c>
      <c r="D31" s="6" t="s">
        <v>57</v>
      </c>
      <c r="E31" s="6" t="s">
        <v>58</v>
      </c>
      <c r="F31" s="11">
        <v>27524523.630000003</v>
      </c>
      <c r="G31" s="11">
        <v>-14121099.210000001</v>
      </c>
      <c r="H31" s="11">
        <v>13403424.42</v>
      </c>
      <c r="I31" s="4"/>
      <c r="J31" s="4"/>
      <c r="L31"/>
    </row>
    <row r="32" spans="1:12" ht="13.5" customHeight="1" x14ac:dyDescent="0.2">
      <c r="A32" s="5" t="s">
        <v>126</v>
      </c>
      <c r="B32" s="6" t="s">
        <v>107</v>
      </c>
      <c r="C32" s="6" t="s">
        <v>11</v>
      </c>
      <c r="D32" s="6" t="s">
        <v>59</v>
      </c>
      <c r="E32" s="6" t="s">
        <v>60</v>
      </c>
      <c r="F32" s="11">
        <v>3850166.1500000004</v>
      </c>
      <c r="G32" s="11">
        <v>-1434350.6199999999</v>
      </c>
      <c r="H32" s="11">
        <v>2415815.5299999998</v>
      </c>
      <c r="I32" s="4"/>
      <c r="J32" s="4"/>
      <c r="L32"/>
    </row>
    <row r="33" spans="1:12" ht="13.5" customHeight="1" x14ac:dyDescent="0.2">
      <c r="A33" s="5" t="s">
        <v>127</v>
      </c>
      <c r="B33" s="6" t="s">
        <v>107</v>
      </c>
      <c r="C33" s="6" t="s">
        <v>11</v>
      </c>
      <c r="D33" s="6" t="s">
        <v>61</v>
      </c>
      <c r="E33" s="6" t="s">
        <v>62</v>
      </c>
      <c r="F33" s="11">
        <v>8327276.6600000001</v>
      </c>
      <c r="G33" s="11">
        <v>-4902776.95</v>
      </c>
      <c r="H33" s="11">
        <v>3424499.71</v>
      </c>
      <c r="I33" s="4"/>
      <c r="J33" s="4"/>
      <c r="L33"/>
    </row>
    <row r="34" spans="1:12" ht="13.5" customHeight="1" x14ac:dyDescent="0.2">
      <c r="A34" s="5" t="s">
        <v>128</v>
      </c>
      <c r="B34" s="6" t="s">
        <v>107</v>
      </c>
      <c r="C34" s="6" t="s">
        <v>11</v>
      </c>
      <c r="D34" s="6" t="s">
        <v>63</v>
      </c>
      <c r="E34" s="6" t="s">
        <v>64</v>
      </c>
      <c r="F34" s="11">
        <v>9672535.2100000009</v>
      </c>
      <c r="G34" s="11">
        <v>-4845993.82</v>
      </c>
      <c r="H34" s="11">
        <v>4826541.3899999997</v>
      </c>
      <c r="I34" s="4"/>
      <c r="J34" s="4"/>
      <c r="L34"/>
    </row>
    <row r="35" spans="1:12" ht="13.5" customHeight="1" x14ac:dyDescent="0.2">
      <c r="A35" s="5" t="s">
        <v>129</v>
      </c>
      <c r="B35" s="6" t="s">
        <v>107</v>
      </c>
      <c r="C35" s="6" t="s">
        <v>11</v>
      </c>
      <c r="D35" s="6" t="s">
        <v>65</v>
      </c>
      <c r="E35" s="6" t="s">
        <v>66</v>
      </c>
      <c r="F35" s="11">
        <v>11619836.15</v>
      </c>
      <c r="G35" s="11">
        <v>-2851029.21</v>
      </c>
      <c r="H35" s="11">
        <v>8768806.9400000013</v>
      </c>
      <c r="I35" s="4"/>
      <c r="J35" s="4"/>
      <c r="L35"/>
    </row>
    <row r="36" spans="1:12" ht="13.5" customHeight="1" x14ac:dyDescent="0.2">
      <c r="A36" s="5" t="s">
        <v>130</v>
      </c>
      <c r="B36" s="6" t="s">
        <v>107</v>
      </c>
      <c r="C36" s="6" t="s">
        <v>11</v>
      </c>
      <c r="D36" s="6" t="s">
        <v>67</v>
      </c>
      <c r="E36" s="6" t="s">
        <v>68</v>
      </c>
      <c r="F36" s="11">
        <v>12542985.800000001</v>
      </c>
      <c r="G36" s="11">
        <v>-2294455.58</v>
      </c>
      <c r="H36" s="11">
        <v>10248530.219999999</v>
      </c>
      <c r="I36" s="4"/>
      <c r="J36" s="4"/>
      <c r="L36"/>
    </row>
    <row r="37" spans="1:12" ht="13.5" customHeight="1" x14ac:dyDescent="0.2">
      <c r="A37" s="5" t="s">
        <v>131</v>
      </c>
      <c r="B37" s="6" t="s">
        <v>107</v>
      </c>
      <c r="C37" s="6" t="s">
        <v>11</v>
      </c>
      <c r="D37" s="6" t="s">
        <v>69</v>
      </c>
      <c r="E37" s="6" t="s">
        <v>70</v>
      </c>
      <c r="F37" s="11">
        <v>17472304.559999999</v>
      </c>
      <c r="G37" s="11">
        <v>-5214680.8900000006</v>
      </c>
      <c r="H37" s="11">
        <v>12257623.67</v>
      </c>
      <c r="I37" s="4"/>
      <c r="J37" s="4"/>
      <c r="L37"/>
    </row>
    <row r="38" spans="1:12" ht="13.5" customHeight="1" x14ac:dyDescent="0.2">
      <c r="A38" s="5" t="s">
        <v>132</v>
      </c>
      <c r="B38" s="6" t="s">
        <v>107</v>
      </c>
      <c r="C38" s="6" t="s">
        <v>11</v>
      </c>
      <c r="D38" s="6" t="s">
        <v>71</v>
      </c>
      <c r="E38" s="6" t="s">
        <v>72</v>
      </c>
      <c r="F38" s="11">
        <v>10783457.16</v>
      </c>
      <c r="G38" s="11">
        <v>-1801774.98</v>
      </c>
      <c r="H38" s="11">
        <v>8981682.1799999997</v>
      </c>
      <c r="I38" s="4"/>
      <c r="J38" s="4"/>
      <c r="L38"/>
    </row>
    <row r="39" spans="1:12" ht="13.5" customHeight="1" x14ac:dyDescent="0.2">
      <c r="A39" s="5" t="s">
        <v>150</v>
      </c>
      <c r="B39" s="6" t="s">
        <v>107</v>
      </c>
      <c r="C39" s="6" t="s">
        <v>11</v>
      </c>
      <c r="D39" s="6" t="s">
        <v>73</v>
      </c>
      <c r="E39" s="6" t="s">
        <v>74</v>
      </c>
      <c r="F39" s="11">
        <v>10202808.960000001</v>
      </c>
      <c r="G39" s="11">
        <v>-2611608.71</v>
      </c>
      <c r="H39" s="11">
        <v>7591200.25</v>
      </c>
      <c r="I39" s="4"/>
      <c r="J39" s="4"/>
      <c r="L39"/>
    </row>
    <row r="40" spans="1:12" ht="13.5" customHeight="1" x14ac:dyDescent="0.2">
      <c r="A40" s="5" t="s">
        <v>133</v>
      </c>
      <c r="B40" s="6" t="s">
        <v>108</v>
      </c>
      <c r="C40" s="6" t="s">
        <v>11</v>
      </c>
      <c r="D40" s="6" t="s">
        <v>77</v>
      </c>
      <c r="E40" s="6" t="s">
        <v>78</v>
      </c>
      <c r="F40" s="11">
        <v>28724465.960000001</v>
      </c>
      <c r="G40" s="11">
        <v>-4321748.1900000004</v>
      </c>
      <c r="H40" s="11">
        <v>24402717.77</v>
      </c>
      <c r="I40" s="4"/>
      <c r="J40" s="4"/>
      <c r="L40"/>
    </row>
    <row r="41" spans="1:12" ht="13.5" customHeight="1" x14ac:dyDescent="0.2">
      <c r="A41" s="5" t="s">
        <v>134</v>
      </c>
      <c r="B41" s="6" t="s">
        <v>108</v>
      </c>
      <c r="C41" s="6" t="s">
        <v>11</v>
      </c>
      <c r="D41" s="6" t="s">
        <v>79</v>
      </c>
      <c r="E41" s="6" t="s">
        <v>80</v>
      </c>
      <c r="F41" s="11">
        <v>2179425.9</v>
      </c>
      <c r="G41" s="11">
        <v>-6295600.21</v>
      </c>
      <c r="H41" s="11">
        <v>-4116174.3099999996</v>
      </c>
      <c r="I41" s="4"/>
      <c r="J41" s="4"/>
      <c r="L41"/>
    </row>
    <row r="42" spans="1:12" ht="13.5" customHeight="1" x14ac:dyDescent="0.2">
      <c r="A42" s="5" t="s">
        <v>135</v>
      </c>
      <c r="B42" s="6" t="s">
        <v>108</v>
      </c>
      <c r="C42" s="6" t="s">
        <v>11</v>
      </c>
      <c r="D42" s="6" t="s">
        <v>81</v>
      </c>
      <c r="E42" s="6" t="s">
        <v>82</v>
      </c>
      <c r="F42" s="11">
        <v>3279325.0700000003</v>
      </c>
      <c r="G42" s="11">
        <v>-8177256.6100000003</v>
      </c>
      <c r="H42" s="11">
        <v>-4897931.54</v>
      </c>
      <c r="I42" s="4"/>
      <c r="J42" s="4"/>
      <c r="L42"/>
    </row>
    <row r="43" spans="1:12" ht="13.5" customHeight="1" x14ac:dyDescent="0.2">
      <c r="A43" s="5" t="s">
        <v>136</v>
      </c>
      <c r="B43" s="6" t="s">
        <v>108</v>
      </c>
      <c r="C43" s="6" t="s">
        <v>11</v>
      </c>
      <c r="D43" s="6" t="s">
        <v>83</v>
      </c>
      <c r="E43" s="6" t="s">
        <v>84</v>
      </c>
      <c r="F43" s="11">
        <v>30890735.990000002</v>
      </c>
      <c r="G43" s="11">
        <v>-29564335.34</v>
      </c>
      <c r="H43" s="11">
        <v>1326400.6499999999</v>
      </c>
      <c r="I43" s="4"/>
      <c r="J43" s="4"/>
      <c r="L43"/>
    </row>
    <row r="44" spans="1:12" ht="13.5" customHeight="1" x14ac:dyDescent="0.2">
      <c r="A44" s="5" t="s">
        <v>137</v>
      </c>
      <c r="B44" s="6" t="s">
        <v>108</v>
      </c>
      <c r="C44" s="6" t="s">
        <v>11</v>
      </c>
      <c r="D44" s="6" t="s">
        <v>85</v>
      </c>
      <c r="E44" s="6" t="s">
        <v>86</v>
      </c>
      <c r="F44" s="11">
        <v>26974184.68</v>
      </c>
      <c r="G44" s="11">
        <v>-14852805.959999999</v>
      </c>
      <c r="H44" s="11">
        <v>12121378.720000001</v>
      </c>
      <c r="I44" s="4"/>
      <c r="J44" s="4"/>
      <c r="L44"/>
    </row>
    <row r="45" spans="1:12" ht="13.5" customHeight="1" x14ac:dyDescent="0.2">
      <c r="A45" s="5" t="s">
        <v>138</v>
      </c>
      <c r="B45" s="6" t="s">
        <v>108</v>
      </c>
      <c r="C45" s="6" t="s">
        <v>11</v>
      </c>
      <c r="D45" s="6" t="s">
        <v>87</v>
      </c>
      <c r="E45" s="6" t="s">
        <v>88</v>
      </c>
      <c r="F45" s="11">
        <v>34089515.780000001</v>
      </c>
      <c r="G45" s="11">
        <v>-11664490.380000001</v>
      </c>
      <c r="H45" s="11">
        <v>22425025.399999999</v>
      </c>
      <c r="I45" s="4"/>
      <c r="J45" s="4"/>
      <c r="L45"/>
    </row>
    <row r="46" spans="1:12" ht="13.5" customHeight="1" x14ac:dyDescent="0.2">
      <c r="A46" s="5" t="s">
        <v>139</v>
      </c>
      <c r="B46" s="6" t="s">
        <v>108</v>
      </c>
      <c r="C46" s="6" t="s">
        <v>11</v>
      </c>
      <c r="D46" s="6" t="s">
        <v>89</v>
      </c>
      <c r="E46" s="6" t="s">
        <v>90</v>
      </c>
      <c r="F46" s="11">
        <v>11573287.66</v>
      </c>
      <c r="G46" s="11">
        <v>-21561244.23</v>
      </c>
      <c r="H46" s="11">
        <v>-9987956.5700000003</v>
      </c>
      <c r="I46" s="4"/>
      <c r="J46" s="4"/>
      <c r="L46"/>
    </row>
    <row r="47" spans="1:12" ht="13.5" customHeight="1" x14ac:dyDescent="0.2">
      <c r="A47" s="5" t="s">
        <v>140</v>
      </c>
      <c r="B47" s="6" t="s">
        <v>108</v>
      </c>
      <c r="C47" s="6" t="s">
        <v>11</v>
      </c>
      <c r="D47" s="6" t="s">
        <v>91</v>
      </c>
      <c r="E47" s="6" t="s">
        <v>92</v>
      </c>
      <c r="F47" s="11">
        <v>331446971.15000004</v>
      </c>
      <c r="G47" s="11">
        <v>-125528249.36000001</v>
      </c>
      <c r="H47" s="11">
        <v>205918721.78999999</v>
      </c>
      <c r="I47" s="4"/>
      <c r="J47" s="4"/>
      <c r="L47"/>
    </row>
    <row r="48" spans="1:12" ht="13.5" customHeight="1" x14ac:dyDescent="0.2">
      <c r="A48" s="5" t="s">
        <v>141</v>
      </c>
      <c r="B48" s="6" t="s">
        <v>108</v>
      </c>
      <c r="C48" s="6" t="s">
        <v>11</v>
      </c>
      <c r="D48" s="6" t="s">
        <v>93</v>
      </c>
      <c r="E48" s="6" t="s">
        <v>94</v>
      </c>
      <c r="F48" s="11">
        <v>10748992.08</v>
      </c>
      <c r="G48" s="11">
        <v>-1508848.19</v>
      </c>
      <c r="H48" s="11">
        <v>9240143.8900000006</v>
      </c>
      <c r="I48" s="4"/>
      <c r="J48" s="4"/>
      <c r="L48"/>
    </row>
    <row r="49" spans="1:12" ht="13.5" customHeight="1" x14ac:dyDescent="0.2">
      <c r="A49" s="5" t="s">
        <v>142</v>
      </c>
      <c r="B49" s="6" t="s">
        <v>108</v>
      </c>
      <c r="C49" s="6" t="s">
        <v>11</v>
      </c>
      <c r="D49" s="6" t="s">
        <v>95</v>
      </c>
      <c r="E49" s="6" t="s">
        <v>96</v>
      </c>
      <c r="F49" s="11">
        <v>18227398.57</v>
      </c>
      <c r="G49" s="11">
        <v>-7259060.3300000001</v>
      </c>
      <c r="H49" s="11">
        <v>10968338.24</v>
      </c>
      <c r="I49" s="4"/>
      <c r="J49" s="4"/>
      <c r="L49"/>
    </row>
    <row r="50" spans="1:12" ht="13.5" customHeight="1" x14ac:dyDescent="0.2">
      <c r="A50" s="5" t="s">
        <v>143</v>
      </c>
      <c r="B50" s="6" t="s">
        <v>108</v>
      </c>
      <c r="C50" s="6" t="s">
        <v>11</v>
      </c>
      <c r="D50" s="6" t="s">
        <v>97</v>
      </c>
      <c r="E50" s="6" t="s">
        <v>98</v>
      </c>
      <c r="F50" s="11">
        <v>3893818.9699999997</v>
      </c>
      <c r="G50" s="11">
        <v>-13568368.34</v>
      </c>
      <c r="H50" s="11">
        <v>-9674549.370000001</v>
      </c>
      <c r="I50" s="4"/>
      <c r="J50" s="4"/>
      <c r="L50"/>
    </row>
    <row r="51" spans="1:12" ht="13.5" customHeight="1" x14ac:dyDescent="0.2">
      <c r="A51" s="5" t="s">
        <v>144</v>
      </c>
      <c r="B51" s="6" t="s">
        <v>108</v>
      </c>
      <c r="C51" s="6" t="s">
        <v>11</v>
      </c>
      <c r="D51" s="6" t="s">
        <v>75</v>
      </c>
      <c r="E51" s="6" t="s">
        <v>76</v>
      </c>
      <c r="F51" s="11">
        <v>38237579.93</v>
      </c>
      <c r="G51" s="11">
        <v>-20125702.5</v>
      </c>
      <c r="H51" s="11">
        <v>18111877.43</v>
      </c>
      <c r="I51" s="4"/>
      <c r="J51" s="4"/>
      <c r="L51"/>
    </row>
    <row r="52" spans="1:12" ht="13.5" customHeight="1" x14ac:dyDescent="0.2">
      <c r="A52" s="5" t="s">
        <v>145</v>
      </c>
      <c r="B52" s="6" t="s">
        <v>108</v>
      </c>
      <c r="C52" s="6" t="s">
        <v>11</v>
      </c>
      <c r="D52" s="6" t="s">
        <v>99</v>
      </c>
      <c r="E52" s="6" t="s">
        <v>100</v>
      </c>
      <c r="F52" s="11">
        <v>25329353.199999999</v>
      </c>
      <c r="G52" s="11">
        <v>-17720508.530000001</v>
      </c>
      <c r="H52" s="11">
        <v>7608844.6699999999</v>
      </c>
      <c r="I52" s="4"/>
      <c r="J52" s="4"/>
      <c r="L52"/>
    </row>
    <row r="53" spans="1:12" ht="13.5" customHeight="1" x14ac:dyDescent="0.2">
      <c r="A53" s="5" t="s">
        <v>146</v>
      </c>
      <c r="B53" s="6" t="s">
        <v>108</v>
      </c>
      <c r="C53" s="6" t="s">
        <v>11</v>
      </c>
      <c r="D53" s="6" t="s">
        <v>101</v>
      </c>
      <c r="E53" s="6" t="s">
        <v>102</v>
      </c>
      <c r="F53" s="11">
        <v>14141093.399999999</v>
      </c>
      <c r="G53" s="11">
        <v>-4977750.25</v>
      </c>
      <c r="H53" s="11">
        <v>9163343.1500000004</v>
      </c>
      <c r="I53" s="4"/>
      <c r="J53" s="4"/>
      <c r="L53"/>
    </row>
    <row r="54" spans="1:12" ht="13.5" customHeight="1" x14ac:dyDescent="0.2">
      <c r="A54" s="7"/>
      <c r="B54" s="8"/>
      <c r="C54" s="8"/>
      <c r="D54" s="8"/>
      <c r="E54" s="8" t="s">
        <v>103</v>
      </c>
      <c r="F54" s="12">
        <f>SUM(F9:F53)</f>
        <v>1527256632.48</v>
      </c>
      <c r="G54" s="12">
        <f>SUM(G9:G53)</f>
        <v>-682277756.51999998</v>
      </c>
      <c r="H54" s="12">
        <f>SUM(H9:H53)</f>
        <v>844978875.9599998</v>
      </c>
      <c r="I54" s="4"/>
      <c r="J54" s="4"/>
      <c r="L54"/>
    </row>
    <row r="55" spans="1:12" ht="13.5" customHeight="1" x14ac:dyDescent="0.2">
      <c r="A55" s="1"/>
      <c r="B55" s="1"/>
      <c r="C55" s="2"/>
      <c r="D55" s="2"/>
      <c r="E55" s="2"/>
      <c r="F55" s="3"/>
      <c r="G55" s="3"/>
      <c r="H55" s="3"/>
      <c r="I55" s="4"/>
      <c r="J55" s="4"/>
      <c r="L55"/>
    </row>
    <row r="56" spans="1:12" x14ac:dyDescent="0.2">
      <c r="F56" s="3"/>
      <c r="G56" s="3"/>
      <c r="H56" s="3"/>
      <c r="I56" s="4"/>
      <c r="J56" s="4"/>
      <c r="L56"/>
    </row>
    <row r="57" spans="1:12" x14ac:dyDescent="0.2">
      <c r="F57" s="3"/>
      <c r="G57" s="3"/>
      <c r="H57" s="3"/>
      <c r="I57" s="4"/>
      <c r="J57" s="4"/>
      <c r="L57"/>
    </row>
    <row r="58" spans="1:12" x14ac:dyDescent="0.2">
      <c r="F58" s="3"/>
      <c r="G58" s="3"/>
      <c r="H58" s="3"/>
      <c r="I58" s="4"/>
      <c r="J58" s="4"/>
      <c r="L58"/>
    </row>
    <row r="59" spans="1:12" x14ac:dyDescent="0.2">
      <c r="F59" s="4"/>
      <c r="G59" s="4"/>
      <c r="H59" s="4"/>
      <c r="I59" s="4"/>
    </row>
    <row r="60" spans="1:12" x14ac:dyDescent="0.2">
      <c r="F60" s="4"/>
      <c r="G60" s="4"/>
      <c r="H60" s="4"/>
      <c r="I60" s="4"/>
    </row>
    <row r="61" spans="1:12" x14ac:dyDescent="0.2">
      <c r="F61" s="4"/>
      <c r="G61" s="4"/>
      <c r="H61" s="4"/>
    </row>
  </sheetData>
  <mergeCells count="9">
    <mergeCell ref="H7:H8"/>
    <mergeCell ref="B7:B8"/>
    <mergeCell ref="A7:A8"/>
    <mergeCell ref="A2:G2"/>
    <mergeCell ref="G7:G8"/>
    <mergeCell ref="F7:F8"/>
    <mergeCell ref="E7:E8"/>
    <mergeCell ref="D7:D8"/>
    <mergeCell ref="C7:C8"/>
  </mergeCells>
  <pageMargins left="0.23541666666666666" right="0.23541666666666666" top="0.19583333333333333" bottom="0.19583333333333333" header="0" footer="0"/>
  <pageSetup paperSize="9" scale="61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 Flows - DOBRE PRAKTYKI</dc:title>
  <dc:creator>Crystal Decisions</dc:creator>
  <dc:description>Powered by Crystal</dc:description>
  <cp:lastModifiedBy>Janczak, Piotr [AWM]</cp:lastModifiedBy>
  <cp:lastPrinted>2025-08-06T08:04:18Z</cp:lastPrinted>
  <dcterms:created xsi:type="dcterms:W3CDTF">2021-08-09T14:15:08Z</dcterms:created>
  <dcterms:modified xsi:type="dcterms:W3CDTF">2026-03-03T13:59:40Z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01628792C49012931782761CCF8B7AB49333049BED7CFDB5CBB95ECA46A38BC34FDD407D429E1FC2FF75B0B7D470B02577C9D409AEB59660719E7342424BC2D5131751E7D6FCD8EBEC0A33C9DA87C041FF6C1345BE8B45967872E15EB047D14D5274722189A138CD2C9314ECBAA599DB872F29B8106993EEFD3DCA417651E93</vt:lpwstr>
  </property>
  <property fmtid="{D5CDD505-2E9C-101B-9397-08002B2CF9AE}" pid="3" name="Business Objects Context Information1">
    <vt:lpwstr>539215F06A17D501B98378DFC1CAFCFD83564DFD5BFA8FCFA8D70664D70EF2B497A50851BD81A9BECB880959A3397DF8ED98053AB7910A52DF8AC1E3E49AB0E056B45A4EF745CC5873B1C7808A8E626119A36F396EA728BDC65EEFFB09A5B342481CE5826C0E75FF57806D14BEF4097134404E8933E558253A57CE405876AB9</vt:lpwstr>
  </property>
  <property fmtid="{D5CDD505-2E9C-101B-9397-08002B2CF9AE}" pid="4" name="Business Objects Context Information2">
    <vt:lpwstr>355517FD3276E084738E69FC672CEC5A6D986B373EF80B85140508C1EFAB365305DC6D405DDA3A747286365B86C0825E691D5B080F8642206CDF175106BF08B93297AB0B3F4165162EEA20F280E8B9F6F722C24B0A692FD8D087AC30BEFE9ECE0C9F8E81F7B92083623C156EC7631E946AFAD73EDE917FCA6A532191EEDA5F6</vt:lpwstr>
  </property>
  <property fmtid="{D5CDD505-2E9C-101B-9397-08002B2CF9AE}" pid="5" name="Business Objects Context Information3">
    <vt:lpwstr>6558D630799AD9B90985BBAD8140E3F42C8DA3A88BCD6202B99B33E167FE39ADE15D24FA3065998E72D0120994FCA8D58378B477983E84A51683154EE447E79C637E8881AB8CD583729DF0BDE5F3F03D3F867A4834D6AD81F77335C60D68DE86BC219FDA68BC22E3DA3320023759B1B4CB6F5B43892ADDF2DF49A5662B21649</vt:lpwstr>
  </property>
  <property fmtid="{D5CDD505-2E9C-101B-9397-08002B2CF9AE}" pid="6" name="Business Objects Context Information4">
    <vt:lpwstr>F0F2576AFA804C4F764F789DBAC2B4A0084F7318F505B0FBD40754A0CC66384CA02A9CBDA643589AB636ED0868CEB68F6056FBBCB339AD16518CA3340228424F6BE2C1E89C6833A6E828C28745132D1FF1870DADC2D228E3B611C1B6F7B8198269056E2E28F9E0DA091BF4C09362B1CC2CEEB308D204D318A5A31290BB839AA</vt:lpwstr>
  </property>
  <property fmtid="{D5CDD505-2E9C-101B-9397-08002B2CF9AE}" pid="7" name="Business Objects Context Information5">
    <vt:lpwstr>9CE13C78E1ECF63170C10126E1663B13B0FAF957C51A5EA501660149E4628B2EC983A738A4B2EB2C0C47BD2C661C137B203F90EE5F3BBA14E4AE99F29318B8A83D6629D240B714BCDD5BB2D1A0AF1868685070E3C620B6C5228DA59DD0BAD64C5E615CF6E3B04ED5CC78DE52F2942646AEFED59CC9EB45D3F9869637195F127</vt:lpwstr>
  </property>
  <property fmtid="{D5CDD505-2E9C-101B-9397-08002B2CF9AE}" pid="8" name="Business Objects Context Information6">
    <vt:lpwstr>3E2DC1A7A299B99D15BB02862A9A135A2F4920FFD105FAF8BF6C05067F0B0F77A7C2575BCC923F84A7DDD01F41AE9EA306D2E7C61761899A194D1FB18C93D4A09ECFB23AB5F3D6D32882FCA4EC0FC36B19A649C5A9F37402905247F61641EAF19D84A707729E59529090CFDA1C45ACFE0835E35BF168F17B46D760B804648CE</vt:lpwstr>
  </property>
  <property fmtid="{D5CDD505-2E9C-101B-9397-08002B2CF9AE}" pid="9" name="Business Objects Context Information7">
    <vt:lpwstr>22DF4572EC4C2732497438925C329C145DDE29036CDFF391480762C8F1A74B1430861DF3F893211895B89DBD9A0FA91E1B6301C6B</vt:lpwstr>
  </property>
</Properties>
</file>